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9740" windowHeight="12975" activeTab="0"/>
  </bookViews>
  <sheets>
    <sheet name="Data Tables 2" sheetId="1" r:id="rId1"/>
    <sheet name="Scenario 1" sheetId="2" r:id="rId2"/>
  </sheets>
  <definedNames>
    <definedName name="БОЗ">'Scenario 1'!$C$8</definedName>
    <definedName name="БОИ">'Scenario 1'!$C$6</definedName>
    <definedName name="БООбщо">'Scenario 1'!$C$9</definedName>
    <definedName name="БОС">'Scenario 1'!$C$5</definedName>
    <definedName name="БОЮ">'Scenario 1'!$C$7</definedName>
    <definedName name="ЗапКаси">'Scenario 1'!$B$8</definedName>
    <definedName name="ИзтКаси">'Scenario 1'!$B$6</definedName>
    <definedName name="ОбщоКаси">'Scenario 1'!$B$9</definedName>
    <definedName name="отстъпка">'Scenario 1'!$B$2</definedName>
    <definedName name="СевКаси">'Scenario 1'!$B$5</definedName>
    <definedName name="СОЗ">'Scenario 1'!$D$8</definedName>
    <definedName name="СОИ">'Scenario 1'!$D$6</definedName>
    <definedName name="СООбщо">'Scenario 1'!$D$9</definedName>
    <definedName name="СОС">'Scenario 1'!$D$5</definedName>
    <definedName name="СОЮ">'Scenario 1'!$D$7</definedName>
    <definedName name="цена">'Scenario 1'!$B$1</definedName>
    <definedName name="ЮгКаси">'Scenario 1'!$B$7</definedName>
  </definedNames>
  <calcPr fullCalcOnLoad="1"/>
</workbook>
</file>

<file path=xl/sharedStrings.xml><?xml version="1.0" encoding="utf-8"?>
<sst xmlns="http://schemas.openxmlformats.org/spreadsheetml/2006/main" count="19" uniqueCount="17">
  <si>
    <t>Цена на 1 каса</t>
  </si>
  <si>
    <t>Отстъпка от цената на едро</t>
  </si>
  <si>
    <t>Регион</t>
  </si>
  <si>
    <t>Продадени каси</t>
  </si>
  <si>
    <t>Продажби без отстъпка</t>
  </si>
  <si>
    <t>Продажби с отстъпка</t>
  </si>
  <si>
    <t>Северен</t>
  </si>
  <si>
    <t>Източен</t>
  </si>
  <si>
    <t>Южен</t>
  </si>
  <si>
    <t>Западен</t>
  </si>
  <si>
    <t>Общо</t>
  </si>
  <si>
    <t>Ръст</t>
  </si>
  <si>
    <t>Приходи</t>
  </si>
  <si>
    <t>Разходи</t>
  </si>
  <si>
    <t>Години</t>
  </si>
  <si>
    <t>Приходи=Разходи</t>
  </si>
  <si>
    <t>Критична точка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</si>
</sst>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0.0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19" applyFont="1" applyAlignment="1">
      <alignment wrapText="1"/>
      <protection/>
    </xf>
    <xf numFmtId="164" fontId="0" fillId="0" borderId="0" xfId="19" applyNumberFormat="1">
      <alignment/>
      <protection/>
    </xf>
    <xf numFmtId="0" fontId="0" fillId="0" borderId="0" xfId="19">
      <alignment/>
      <protection/>
    </xf>
    <xf numFmtId="9" fontId="0" fillId="0" borderId="0" xfId="19" applyNumberFormat="1">
      <alignment/>
      <protection/>
    </xf>
    <xf numFmtId="0" fontId="0" fillId="0" borderId="0" xfId="19" applyFont="1">
      <alignment/>
      <protection/>
    </xf>
    <xf numFmtId="3" fontId="0" fillId="0" borderId="0" xfId="19" applyNumberFormat="1">
      <alignment/>
      <protection/>
    </xf>
    <xf numFmtId="164" fontId="0" fillId="0" borderId="0" xfId="19" applyNumberFormat="1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enarios Try It Exercis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57421875" style="0" bestFit="1" customWidth="1"/>
    <col min="3" max="6" width="10.00390625" style="0" bestFit="1" customWidth="1"/>
    <col min="7" max="13" width="12.00390625" style="0" bestFit="1" customWidth="1"/>
  </cols>
  <sheetData>
    <row r="1" ht="12.75">
      <c r="C1" s="8" t="s">
        <v>11</v>
      </c>
    </row>
    <row r="2" spans="1:3" ht="12.75">
      <c r="A2" s="9" t="s">
        <v>12</v>
      </c>
      <c r="B2" s="10">
        <v>100000000</v>
      </c>
      <c r="C2" s="11">
        <v>0.25</v>
      </c>
    </row>
    <row r="3" spans="1:3" ht="12.75">
      <c r="A3" s="9" t="s">
        <v>13</v>
      </c>
      <c r="B3" s="10">
        <v>150000000</v>
      </c>
      <c r="C3" s="11">
        <v>0.05</v>
      </c>
    </row>
    <row r="5" spans="2:13" ht="12.75">
      <c r="B5" s="9" t="s">
        <v>14</v>
      </c>
      <c r="C5" s="9">
        <v>0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</row>
    <row r="6" spans="2:13" ht="12.75">
      <c r="B6" s="9" t="s">
        <v>12</v>
      </c>
      <c r="C6" s="12">
        <f>B2</f>
        <v>100000000</v>
      </c>
      <c r="D6" s="12">
        <f aca="true" t="shared" si="0" ref="D6:M6">C6*(1+$C$2)</f>
        <v>125000000</v>
      </c>
      <c r="E6" s="12">
        <f t="shared" si="0"/>
        <v>156250000</v>
      </c>
      <c r="F6" s="12">
        <f t="shared" si="0"/>
        <v>195312500</v>
      </c>
      <c r="G6" s="12">
        <f t="shared" si="0"/>
        <v>244140625</v>
      </c>
      <c r="H6" s="12">
        <f t="shared" si="0"/>
        <v>305175781.25</v>
      </c>
      <c r="I6" s="12">
        <f t="shared" si="0"/>
        <v>381469726.5625</v>
      </c>
      <c r="J6" s="12">
        <f t="shared" si="0"/>
        <v>476837158.203125</v>
      </c>
      <c r="K6" s="12">
        <f t="shared" si="0"/>
        <v>596046447.7539062</v>
      </c>
      <c r="L6" s="12">
        <f t="shared" si="0"/>
        <v>745058059.6923828</v>
      </c>
      <c r="M6" s="12">
        <f t="shared" si="0"/>
        <v>931322574.6154785</v>
      </c>
    </row>
    <row r="7" spans="2:13" ht="12.75">
      <c r="B7" s="9" t="s">
        <v>13</v>
      </c>
      <c r="C7" s="12">
        <f>B3</f>
        <v>150000000</v>
      </c>
      <c r="D7" s="12">
        <f aca="true" t="shared" si="1" ref="D7:M7">C7*(1+$C$3)</f>
        <v>157500000</v>
      </c>
      <c r="E7" s="12">
        <f t="shared" si="1"/>
        <v>165375000</v>
      </c>
      <c r="F7" s="12">
        <f t="shared" si="1"/>
        <v>173643750</v>
      </c>
      <c r="G7" s="12">
        <f t="shared" si="1"/>
        <v>182325937.5</v>
      </c>
      <c r="H7" s="12">
        <f t="shared" si="1"/>
        <v>191442234.375</v>
      </c>
      <c r="I7" s="12">
        <f t="shared" si="1"/>
        <v>201014346.09375</v>
      </c>
      <c r="J7" s="12">
        <f t="shared" si="1"/>
        <v>211065063.3984375</v>
      </c>
      <c r="K7" s="12">
        <f t="shared" si="1"/>
        <v>221618316.56835938</v>
      </c>
      <c r="L7" s="12">
        <f t="shared" si="1"/>
        <v>232699232.39677736</v>
      </c>
      <c r="M7" s="12">
        <f t="shared" si="1"/>
        <v>244334194.01661623</v>
      </c>
    </row>
    <row r="8" spans="2:13" ht="12.75">
      <c r="B8" s="9" t="s">
        <v>15</v>
      </c>
      <c r="C8" s="12"/>
      <c r="D8" s="13"/>
      <c r="E8" s="13"/>
      <c r="F8" s="14"/>
      <c r="G8" s="13"/>
      <c r="H8" s="13"/>
      <c r="I8" s="13"/>
      <c r="J8" s="13"/>
      <c r="K8" s="13"/>
      <c r="L8" s="13"/>
      <c r="M8" s="13"/>
    </row>
    <row r="10" spans="2:22" ht="12.75">
      <c r="B10" t="s">
        <v>16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3:22" ht="12.7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3:22" ht="12.7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3:22" ht="12.7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3:22" ht="12.7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3:22" ht="12.7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3:22" ht="12.7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3:22" ht="12.7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3:22" ht="12.7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3:22" ht="12.7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3:22" ht="12.7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3:22" ht="12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3:22" ht="12.7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3:22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3:22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3:22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3:22" ht="12.7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3:22" ht="12.7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3:22" ht="12.7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3:22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3:22" ht="12.7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3:22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3:22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3:22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3:22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3:22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3:22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3:22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3:22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3:22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3:22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3:22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3:22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3:22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3:22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3:22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3:22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3:22" ht="12.7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3:22" ht="12.7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3:22" ht="12.7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3:22" ht="12.7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3:22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50" sqref="A50"/>
    </sheetView>
  </sheetViews>
  <sheetFormatPr defaultColWidth="9.140625" defaultRowHeight="12.75"/>
  <cols>
    <col min="1" max="1" width="15.8515625" style="0" customWidth="1"/>
    <col min="2" max="2" width="16.421875" style="0" customWidth="1"/>
    <col min="3" max="3" width="21.57421875" style="0" bestFit="1" customWidth="1"/>
    <col min="4" max="4" width="19.57421875" style="0" bestFit="1" customWidth="1"/>
  </cols>
  <sheetData>
    <row r="1" spans="1:4" ht="12.75">
      <c r="A1" s="1" t="s">
        <v>0</v>
      </c>
      <c r="B1" s="2">
        <v>27.99</v>
      </c>
      <c r="C1" s="3"/>
      <c r="D1" s="3"/>
    </row>
    <row r="2" spans="1:4" ht="25.5">
      <c r="A2" s="1" t="s">
        <v>1</v>
      </c>
      <c r="B2" s="4">
        <v>0.17</v>
      </c>
      <c r="C2" s="3"/>
      <c r="D2" s="3"/>
    </row>
    <row r="3" spans="1:4" ht="12.75">
      <c r="A3" s="3"/>
      <c r="B3" s="3"/>
      <c r="C3" s="3"/>
      <c r="D3" s="3"/>
    </row>
    <row r="4" spans="1:4" ht="12.75">
      <c r="A4" s="5" t="s">
        <v>2</v>
      </c>
      <c r="B4" s="5" t="s">
        <v>3</v>
      </c>
      <c r="C4" s="5" t="s">
        <v>4</v>
      </c>
      <c r="D4" s="5" t="s">
        <v>5</v>
      </c>
    </row>
    <row r="5" spans="1:4" ht="12.75">
      <c r="A5" s="5" t="s">
        <v>6</v>
      </c>
      <c r="B5" s="6">
        <v>35000</v>
      </c>
      <c r="C5" s="2">
        <f>СевКаси*цена</f>
        <v>979650</v>
      </c>
      <c r="D5" s="2">
        <f>СевКаси*(1-отстъпка)*цена</f>
        <v>813109.5</v>
      </c>
    </row>
    <row r="6" spans="1:4" ht="12.75">
      <c r="A6" s="5" t="s">
        <v>7</v>
      </c>
      <c r="B6" s="6">
        <v>30000</v>
      </c>
      <c r="C6" s="2">
        <f>ИзтКаси*цена</f>
        <v>839700</v>
      </c>
      <c r="D6" s="2">
        <f>ИзтКаси*(1-отстъпка)*цена</f>
        <v>696951</v>
      </c>
    </row>
    <row r="7" spans="1:4" ht="12.75">
      <c r="A7" s="5" t="s">
        <v>8</v>
      </c>
      <c r="B7" s="6">
        <v>20000</v>
      </c>
      <c r="C7" s="2">
        <f>ЮгКаси*цена</f>
        <v>559800</v>
      </c>
      <c r="D7" s="2">
        <f>ЮгКаси*(1-отстъпка)*цена</f>
        <v>464634</v>
      </c>
    </row>
    <row r="8" spans="1:4" ht="12.75">
      <c r="A8" s="5" t="s">
        <v>9</v>
      </c>
      <c r="B8" s="6">
        <v>43000</v>
      </c>
      <c r="C8" s="2">
        <f>ЗапКаси*цена</f>
        <v>1203570</v>
      </c>
      <c r="D8" s="2">
        <f>ЗапКаси*(1-отстъпка)*цена</f>
        <v>998963.1</v>
      </c>
    </row>
    <row r="9" spans="1:4" ht="12.75">
      <c r="A9" s="5" t="s">
        <v>10</v>
      </c>
      <c r="B9" s="6">
        <f>SUM(B5:B8)</f>
        <v>128000</v>
      </c>
      <c r="C9" s="2">
        <f>SUM(C5:C8)</f>
        <v>3582720</v>
      </c>
      <c r="D9" s="7">
        <f>SUM(D5:D8)</f>
        <v>2973657.6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Kolev</dc:creator>
  <cp:keywords/>
  <dc:description/>
  <cp:lastModifiedBy>Nikolay Kolev</cp:lastModifiedBy>
  <dcterms:created xsi:type="dcterms:W3CDTF">2007-10-07T07:15:02Z</dcterms:created>
  <dcterms:modified xsi:type="dcterms:W3CDTF">2007-10-10T19:21:41Z</dcterms:modified>
  <cp:category/>
  <cp:version/>
  <cp:contentType/>
  <cp:contentStatus/>
</cp:coreProperties>
</file>